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8275" windowHeight="12315" activeTab="0"/>
  </bookViews>
  <sheets>
    <sheet name="Hoja1" sheetId="1" r:id="rId1"/>
    <sheet name="Hoja2" sheetId="2" r:id="rId2"/>
    <sheet name="Hoja3" sheetId="3" r:id="rId3"/>
  </sheets>
  <definedNames>
    <definedName name="_xlfn.COUNTIFS" hidden="1">#NAME?</definedName>
    <definedName name="_xlfn.VAR.S" hidden="1">#NAME?</definedName>
  </definedNames>
  <calcPr fullCalcOnLoad="1"/>
</workbook>
</file>

<file path=xl/sharedStrings.xml><?xml version="1.0" encoding="utf-8"?>
<sst xmlns="http://schemas.openxmlformats.org/spreadsheetml/2006/main" count="18" uniqueCount="12">
  <si>
    <t>Estatura (metros)</t>
  </si>
  <si>
    <t>Peso</t>
  </si>
  <si>
    <t>Estatura</t>
  </si>
  <si>
    <t>Lim inf</t>
  </si>
  <si>
    <t>Lim sup</t>
  </si>
  <si>
    <t>lim inf</t>
  </si>
  <si>
    <t>lim sup</t>
  </si>
  <si>
    <t>Total</t>
  </si>
  <si>
    <t>Promedio</t>
  </si>
  <si>
    <t>Varianza</t>
  </si>
  <si>
    <t>Des Est</t>
  </si>
  <si>
    <t>r</t>
  </si>
</sst>
</file>

<file path=xl/styles.xml><?xml version="1.0" encoding="utf-8"?>
<styleSheet xmlns="http://schemas.openxmlformats.org/spreadsheetml/2006/main">
  <numFmts count="1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0000000"/>
    <numFmt numFmtId="170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Symbol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Symbol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36" fillId="0" borderId="0" xfId="0" applyFont="1" applyAlignment="1">
      <alignment horizontal="center"/>
    </xf>
    <xf numFmtId="168" fontId="0" fillId="0" borderId="0" xfId="0" applyNumberForma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">
      <selection activeCell="H29" sqref="H29"/>
    </sheetView>
  </sheetViews>
  <sheetFormatPr defaultColWidth="11.421875" defaultRowHeight="15"/>
  <cols>
    <col min="1" max="1" width="16.57421875" style="0" customWidth="1"/>
    <col min="5" max="5" width="11.421875" style="1" customWidth="1"/>
    <col min="6" max="6" width="11.8515625" style="1" bestFit="1" customWidth="1"/>
    <col min="8" max="8" width="11.421875" style="1" customWidth="1"/>
    <col min="14" max="15" width="11.421875" style="1" customWidth="1"/>
  </cols>
  <sheetData>
    <row r="1" spans="1:4" ht="15">
      <c r="A1" s="1" t="s">
        <v>0</v>
      </c>
      <c r="B1" s="2" t="s">
        <v>1</v>
      </c>
      <c r="D1" t="s">
        <v>2</v>
      </c>
    </row>
    <row r="2" spans="1:4" ht="15">
      <c r="A2" s="3">
        <v>1.5480975601196287</v>
      </c>
      <c r="B2" s="3">
        <v>66.33101271972656</v>
      </c>
      <c r="D2" s="4">
        <f>MIN(A2:A54)</f>
        <v>1.5480975601196287</v>
      </c>
    </row>
    <row r="3" spans="1:4" ht="15">
      <c r="A3" s="3">
        <v>1.5530309799194335</v>
      </c>
      <c r="B3" s="3">
        <v>65.77599364013672</v>
      </c>
      <c r="D3" s="4">
        <f>MAX(A2:A54)</f>
        <v>1.78</v>
      </c>
    </row>
    <row r="4" spans="1:10" ht="15">
      <c r="A4" s="3">
        <v>1.562822727203369</v>
      </c>
      <c r="B4" s="3">
        <v>64.73943984375</v>
      </c>
      <c r="D4" t="s">
        <v>1</v>
      </c>
      <c r="J4" t="s">
        <v>1</v>
      </c>
    </row>
    <row r="5" spans="1:4" ht="15">
      <c r="A5" s="3">
        <v>1.5628981101989745</v>
      </c>
      <c r="B5" s="3">
        <v>61.86920306396485</v>
      </c>
      <c r="D5" s="4">
        <f>MIN(B2:B54)</f>
        <v>61.86920306396485</v>
      </c>
    </row>
    <row r="6" spans="1:14" ht="15">
      <c r="A6" s="3">
        <v>1.5661013061523437</v>
      </c>
      <c r="B6" s="3">
        <v>62.34</v>
      </c>
      <c r="D6" s="4">
        <f>MAX(B2:B54)</f>
        <v>90.04937991943359</v>
      </c>
      <c r="G6" t="s">
        <v>5</v>
      </c>
      <c r="H6" s="1">
        <v>60</v>
      </c>
      <c r="I6" s="1">
        <v>65</v>
      </c>
      <c r="J6" s="1">
        <v>70</v>
      </c>
      <c r="K6" s="1">
        <v>75</v>
      </c>
      <c r="L6" s="1">
        <v>80</v>
      </c>
      <c r="M6" s="1">
        <v>85</v>
      </c>
      <c r="N6" s="1">
        <v>90</v>
      </c>
    </row>
    <row r="7" spans="1:14" ht="15">
      <c r="A7" s="3">
        <v>1.576848324584961</v>
      </c>
      <c r="B7" s="3">
        <v>66.97355965576172</v>
      </c>
      <c r="G7" t="s">
        <v>6</v>
      </c>
      <c r="H7" s="1">
        <v>65</v>
      </c>
      <c r="I7" s="1">
        <v>70</v>
      </c>
      <c r="J7" s="1">
        <v>75</v>
      </c>
      <c r="K7" s="1">
        <v>80</v>
      </c>
      <c r="L7" s="1">
        <v>85</v>
      </c>
      <c r="M7" s="1">
        <v>90</v>
      </c>
      <c r="N7" s="1">
        <v>95</v>
      </c>
    </row>
    <row r="8" spans="1:2" ht="15">
      <c r="A8" s="3">
        <v>1.5825934196472167</v>
      </c>
      <c r="B8" s="3">
        <v>64.66322153320313</v>
      </c>
    </row>
    <row r="9" spans="1:15" ht="15">
      <c r="A9" s="3">
        <v>1.585739254760742</v>
      </c>
      <c r="B9" s="3">
        <v>64.59504587402344</v>
      </c>
      <c r="E9" s="1" t="s">
        <v>3</v>
      </c>
      <c r="F9" s="1" t="s">
        <v>4</v>
      </c>
      <c r="G9" s="6"/>
      <c r="I9" s="1"/>
      <c r="O9" s="1" t="s">
        <v>7</v>
      </c>
    </row>
    <row r="10" spans="1:15" ht="15">
      <c r="A10" s="3">
        <v>1.5990131538391112</v>
      </c>
      <c r="B10" s="3">
        <v>74.07337280273437</v>
      </c>
      <c r="E10" s="1">
        <v>1.54</v>
      </c>
      <c r="F10" s="1">
        <v>1.6</v>
      </c>
      <c r="G10" s="6"/>
      <c r="H10" s="5">
        <f aca="true" t="shared" si="0" ref="H10:H15">_xlfn.COUNTIFS($A$2:$A$54,"&gt;"&amp;E10,$A$2:$A$54,"&lt;"&amp;F10,$B$2:$B$54,"&gt;"&amp;$H$6,$B$2:$B$54,"&lt;"&amp;$H$7)</f>
        <v>5</v>
      </c>
      <c r="I10" s="5">
        <f aca="true" t="shared" si="1" ref="I10:I15">_xlfn.COUNTIFS($A$2:$A$54,"&gt;"&amp;E10,$A$2:$A$54,"&lt;"&amp;F10,$B$2:$B$54,"&gt;"&amp;$I$6,$B$2:$B$54,"&lt;"&amp;$I$7)</f>
        <v>3</v>
      </c>
      <c r="J10" s="5">
        <f aca="true" t="shared" si="2" ref="J10:J15">_xlfn.COUNTIFS($A$2:$A$54,"&gt;"&amp;E10,$A$2:$A$54,"&lt;"&amp;F10,$B$2:$B$54,"&gt;"&amp;$J$6,$B$2:$B$54,"&lt;"&amp;$J$7)</f>
        <v>1</v>
      </c>
      <c r="K10" s="5">
        <f aca="true" t="shared" si="3" ref="K10:K15">_xlfn.COUNTIFS($A$2:$A$54,"&gt;"&amp;E10,$A$2:$A$54,"&lt;"&amp;F10,$B$2:$B$54,"&gt;"&amp;$K$6,$B$2:$B$54,"&lt;"&amp;$K$7)</f>
        <v>0</v>
      </c>
      <c r="L10" s="5">
        <f aca="true" t="shared" si="4" ref="L10:L15">_xlfn.COUNTIFS($A$2:$A$54,"&gt;"&amp;E10,$A$2:$A$54,"&lt;"&amp;F10,$B$2:$B$54,"&gt;"&amp;$L$6,$B$2:$B$54,"&lt;"&amp;$L$7)</f>
        <v>0</v>
      </c>
      <c r="M10" s="5">
        <f aca="true" t="shared" si="5" ref="M10:M15">_xlfn.COUNTIFS($A$2:$A$54,"&gt;"&amp;E10,$A$2:$A$54,"&lt;"&amp;F10,$B$2:$B$54,"&gt;"&amp;$M$6,$B$2:$B$54,"&lt;"&amp;$M$7)</f>
        <v>0</v>
      </c>
      <c r="N10" s="5">
        <f aca="true" t="shared" si="6" ref="N10:N15">_xlfn.COUNTIFS($A$2:$A$54,"&gt;"&amp;E10,$A$2:$A$54,"&lt;"&amp;F10,$B$2:$B$54,"&gt;"&amp;$N$6,$B$2:$B$54,"&lt;"&amp;$N$7)</f>
        <v>0</v>
      </c>
      <c r="O10" s="1">
        <f aca="true" t="shared" si="7" ref="O10:O15">SUM(H10:N10)</f>
        <v>9</v>
      </c>
    </row>
    <row r="11" spans="1:15" ht="15">
      <c r="A11" s="3">
        <v>1.6109139778137207</v>
      </c>
      <c r="B11" s="3">
        <v>64.2205780883789</v>
      </c>
      <c r="E11" s="1">
        <v>1.6</v>
      </c>
      <c r="F11" s="1">
        <v>1.65</v>
      </c>
      <c r="G11" s="6"/>
      <c r="H11" s="5">
        <f t="shared" si="0"/>
        <v>1</v>
      </c>
      <c r="I11" s="5">
        <f t="shared" si="1"/>
        <v>5</v>
      </c>
      <c r="J11" s="5">
        <f t="shared" si="2"/>
        <v>9</v>
      </c>
      <c r="K11" s="5">
        <f t="shared" si="3"/>
        <v>3</v>
      </c>
      <c r="L11" s="5">
        <f t="shared" si="4"/>
        <v>1</v>
      </c>
      <c r="M11" s="5">
        <f t="shared" si="5"/>
        <v>0</v>
      </c>
      <c r="N11" s="5">
        <f t="shared" si="6"/>
        <v>0</v>
      </c>
      <c r="O11" s="1">
        <f t="shared" si="7"/>
        <v>19</v>
      </c>
    </row>
    <row r="12" spans="1:15" ht="15">
      <c r="A12" s="3">
        <v>1.6114205360412597</v>
      </c>
      <c r="B12" s="3">
        <v>66.85948135986328</v>
      </c>
      <c r="D12" t="s">
        <v>2</v>
      </c>
      <c r="E12" s="1">
        <v>1.65</v>
      </c>
      <c r="F12" s="1">
        <v>1.7</v>
      </c>
      <c r="G12" s="6"/>
      <c r="H12" s="5">
        <f t="shared" si="0"/>
        <v>0</v>
      </c>
      <c r="I12" s="5">
        <f t="shared" si="1"/>
        <v>3</v>
      </c>
      <c r="J12" s="5">
        <f t="shared" si="2"/>
        <v>4</v>
      </c>
      <c r="K12" s="5">
        <f t="shared" si="3"/>
        <v>3</v>
      </c>
      <c r="L12" s="5">
        <f t="shared" si="4"/>
        <v>2</v>
      </c>
      <c r="M12" s="5">
        <f t="shared" si="5"/>
        <v>0</v>
      </c>
      <c r="N12" s="5">
        <f t="shared" si="6"/>
        <v>0</v>
      </c>
      <c r="O12" s="1">
        <f t="shared" si="7"/>
        <v>12</v>
      </c>
    </row>
    <row r="13" spans="1:15" ht="15">
      <c r="A13" s="3">
        <v>1.73</v>
      </c>
      <c r="B13" s="3">
        <v>65.71207463378906</v>
      </c>
      <c r="E13" s="1">
        <v>1.7</v>
      </c>
      <c r="F13" s="1">
        <v>1.75</v>
      </c>
      <c r="G13" s="6"/>
      <c r="H13" s="5">
        <f t="shared" si="0"/>
        <v>0</v>
      </c>
      <c r="I13" s="5">
        <f t="shared" si="1"/>
        <v>1</v>
      </c>
      <c r="J13" s="5">
        <f t="shared" si="2"/>
        <v>1</v>
      </c>
      <c r="K13" s="5">
        <f t="shared" si="3"/>
        <v>4</v>
      </c>
      <c r="L13" s="5">
        <f t="shared" si="4"/>
        <v>5</v>
      </c>
      <c r="M13" s="5">
        <f t="shared" si="5"/>
        <v>0</v>
      </c>
      <c r="N13" s="5">
        <f t="shared" si="6"/>
        <v>0</v>
      </c>
      <c r="O13" s="1">
        <f t="shared" si="7"/>
        <v>11</v>
      </c>
    </row>
    <row r="14" spans="1:15" ht="15">
      <c r="A14" s="3">
        <v>1.6155653411865234</v>
      </c>
      <c r="B14" s="3">
        <v>71.23401925048829</v>
      </c>
      <c r="E14" s="1">
        <v>1.75</v>
      </c>
      <c r="F14" s="1">
        <v>1.8</v>
      </c>
      <c r="G14" s="6"/>
      <c r="H14" s="5">
        <f t="shared" si="0"/>
        <v>0</v>
      </c>
      <c r="I14" s="5">
        <f t="shared" si="1"/>
        <v>0</v>
      </c>
      <c r="J14" s="5">
        <f t="shared" si="2"/>
        <v>0</v>
      </c>
      <c r="K14" s="5">
        <f t="shared" si="3"/>
        <v>0</v>
      </c>
      <c r="L14" s="5">
        <f t="shared" si="4"/>
        <v>1</v>
      </c>
      <c r="M14" s="5">
        <f t="shared" si="5"/>
        <v>0</v>
      </c>
      <c r="N14" s="5">
        <f t="shared" si="6"/>
        <v>1</v>
      </c>
      <c r="O14" s="1">
        <f t="shared" si="7"/>
        <v>2</v>
      </c>
    </row>
    <row r="15" spans="1:15" ht="15">
      <c r="A15" s="3">
        <v>1.6162162704467773</v>
      </c>
      <c r="B15" s="3">
        <v>70.259494921875</v>
      </c>
      <c r="E15" s="1">
        <v>1.8</v>
      </c>
      <c r="F15" s="1">
        <v>1.85</v>
      </c>
      <c r="G15" s="6"/>
      <c r="H15" s="5">
        <f t="shared" si="0"/>
        <v>0</v>
      </c>
      <c r="I15" s="5">
        <f t="shared" si="1"/>
        <v>0</v>
      </c>
      <c r="J15" s="5">
        <f t="shared" si="2"/>
        <v>0</v>
      </c>
      <c r="K15" s="5">
        <f t="shared" si="3"/>
        <v>0</v>
      </c>
      <c r="L15" s="5">
        <f t="shared" si="4"/>
        <v>0</v>
      </c>
      <c r="M15" s="5">
        <f t="shared" si="5"/>
        <v>0</v>
      </c>
      <c r="N15" s="5">
        <f t="shared" si="6"/>
        <v>0</v>
      </c>
      <c r="O15" s="1">
        <f t="shared" si="7"/>
        <v>0</v>
      </c>
    </row>
    <row r="16" spans="1:15" ht="15">
      <c r="A16" s="3">
        <v>1.6262790283203123</v>
      </c>
      <c r="B16" s="3">
        <v>65.94716645507812</v>
      </c>
      <c r="G16" s="1" t="s">
        <v>7</v>
      </c>
      <c r="H16" s="7">
        <f>SUM(H10:H15)</f>
        <v>6</v>
      </c>
      <c r="I16" s="7">
        <f aca="true" t="shared" si="8" ref="I16:N16">SUM(I10:I15)</f>
        <v>12</v>
      </c>
      <c r="J16" s="7">
        <f t="shared" si="8"/>
        <v>15</v>
      </c>
      <c r="K16" s="7">
        <f t="shared" si="8"/>
        <v>10</v>
      </c>
      <c r="L16" s="7">
        <f t="shared" si="8"/>
        <v>9</v>
      </c>
      <c r="M16" s="7">
        <f t="shared" si="8"/>
        <v>0</v>
      </c>
      <c r="N16" s="7">
        <f t="shared" si="8"/>
        <v>1</v>
      </c>
      <c r="O16" s="1">
        <f>SUM(O10:O15)</f>
        <v>53</v>
      </c>
    </row>
    <row r="17" spans="1:2" ht="15">
      <c r="A17" s="3">
        <v>1.6282339477539063</v>
      </c>
      <c r="B17" s="3">
        <v>73.01536962890626</v>
      </c>
    </row>
    <row r="18" spans="1:2" ht="15">
      <c r="A18" s="3">
        <v>1.6295346435546874</v>
      </c>
      <c r="B18" s="3">
        <v>68.24732321777344</v>
      </c>
    </row>
    <row r="19" spans="1:7" ht="15">
      <c r="A19" s="3">
        <v>1.6303533920288085</v>
      </c>
      <c r="B19" s="3">
        <v>69.44000965576171</v>
      </c>
      <c r="F19" s="1" t="s">
        <v>2</v>
      </c>
      <c r="G19" s="1" t="s">
        <v>1</v>
      </c>
    </row>
    <row r="20" spans="1:12" ht="15">
      <c r="A20" s="3">
        <v>1.6308620819091797</v>
      </c>
      <c r="B20" s="3">
        <v>77.18430080566407</v>
      </c>
      <c r="E20" s="1" t="s">
        <v>8</v>
      </c>
      <c r="F20" s="3">
        <f>AVERAGE(A2:A54)</f>
        <v>1.6543097091674799</v>
      </c>
      <c r="G20" s="3">
        <f>AVERAGE(B2:B54)</f>
        <v>72.95846692447303</v>
      </c>
      <c r="K20" s="9">
        <f>F21</f>
        <v>0.0031156800620639937</v>
      </c>
      <c r="L20" s="9">
        <f>F24*F22*G22</f>
        <v>0.27275950884503336</v>
      </c>
    </row>
    <row r="21" spans="1:12" ht="15">
      <c r="A21" s="3">
        <v>1.6319883697509765</v>
      </c>
      <c r="B21" s="3">
        <v>65.13318369140624</v>
      </c>
      <c r="E21" s="1" t="s">
        <v>9</v>
      </c>
      <c r="F21" s="9">
        <f>VAR(A2:A54)</f>
        <v>0.0031156800620639937</v>
      </c>
      <c r="G21" s="9">
        <f>VAR(B2:B54)</f>
        <v>42.187467712458144</v>
      </c>
      <c r="K21" s="9">
        <f>F24*F22*G22</f>
        <v>0.27275950884503336</v>
      </c>
      <c r="L21" s="9">
        <f>G21</f>
        <v>42.187467712458144</v>
      </c>
    </row>
    <row r="22" spans="1:7" ht="15">
      <c r="A22" s="3">
        <v>1.6327796005249022</v>
      </c>
      <c r="B22" s="3">
        <v>80.2</v>
      </c>
      <c r="E22" s="1" t="s">
        <v>10</v>
      </c>
      <c r="F22" s="9">
        <f>SQRT(F21)</f>
        <v>0.0558182771327098</v>
      </c>
      <c r="G22" s="9">
        <f>SQRT(G21)</f>
        <v>6.495188042886683</v>
      </c>
    </row>
    <row r="23" spans="1:11" ht="15">
      <c r="A23" s="3">
        <v>1.6348199798583984</v>
      </c>
      <c r="B23" s="3">
        <v>71.15655509033203</v>
      </c>
      <c r="K23" s="1"/>
    </row>
    <row r="24" spans="1:6" ht="15">
      <c r="A24" s="3">
        <v>1.6363427551269532</v>
      </c>
      <c r="B24" s="3">
        <v>77.45</v>
      </c>
      <c r="E24" s="8" t="s">
        <v>11</v>
      </c>
      <c r="F24" s="9">
        <f>CORREL(A2:A54,B2:B54)</f>
        <v>0.7523358259776196</v>
      </c>
    </row>
    <row r="25" spans="1:2" ht="15">
      <c r="A25" s="3">
        <v>1.6374967544555663</v>
      </c>
      <c r="B25" s="3">
        <v>74.044219921875</v>
      </c>
    </row>
    <row r="26" spans="1:2" ht="15">
      <c r="A26" s="3">
        <v>1.6406915206909178</v>
      </c>
      <c r="B26" s="3">
        <v>72.54701323242188</v>
      </c>
    </row>
    <row r="27" spans="1:2" ht="15">
      <c r="A27" s="3">
        <v>1.6426524475097655</v>
      </c>
      <c r="B27" s="3">
        <v>76.40170653076171</v>
      </c>
    </row>
    <row r="28" spans="1:2" ht="15">
      <c r="A28" s="3">
        <v>1.6454365798950195</v>
      </c>
      <c r="B28" s="3">
        <v>72.98389116210937</v>
      </c>
    </row>
    <row r="29" spans="1:2" ht="15">
      <c r="A29" s="3">
        <v>1.6479647201538086</v>
      </c>
      <c r="B29" s="3">
        <v>70.20286413574219</v>
      </c>
    </row>
    <row r="30" spans="1:2" ht="15">
      <c r="A30" s="3">
        <v>1.6481408721923827</v>
      </c>
      <c r="B30" s="3">
        <v>71.21192618408203</v>
      </c>
    </row>
    <row r="31" spans="1:2" ht="15">
      <c r="A31" s="3">
        <v>1.6536678604125976</v>
      </c>
      <c r="B31" s="3">
        <v>68.99839057617187</v>
      </c>
    </row>
    <row r="32" spans="1:2" ht="15">
      <c r="A32" s="3">
        <v>1.6550856033325194</v>
      </c>
      <c r="B32" s="3">
        <v>71.05973873291016</v>
      </c>
    </row>
    <row r="33" spans="1:2" ht="15">
      <c r="A33" s="3">
        <v>1.656254718017578</v>
      </c>
      <c r="B33" s="3">
        <v>67.0134545288086</v>
      </c>
    </row>
    <row r="34" spans="1:2" ht="15">
      <c r="A34" s="3">
        <v>1.6616245452880858</v>
      </c>
      <c r="B34" s="3">
        <v>73.2105873413086</v>
      </c>
    </row>
    <row r="35" spans="1:2" ht="15">
      <c r="A35" s="3">
        <v>1.6688149978637694</v>
      </c>
      <c r="B35" s="3">
        <v>82.09803548583984</v>
      </c>
    </row>
    <row r="36" spans="1:2" ht="15">
      <c r="A36" s="3">
        <v>1.6698817932128907</v>
      </c>
      <c r="B36" s="3">
        <v>75.7169806640625</v>
      </c>
    </row>
    <row r="37" spans="1:2" ht="15">
      <c r="A37" s="3">
        <v>1.670010855102539</v>
      </c>
      <c r="B37" s="3">
        <v>68.45</v>
      </c>
    </row>
    <row r="38" spans="1:2" ht="15">
      <c r="A38" s="3">
        <v>1.6774979949951172</v>
      </c>
      <c r="B38" s="3">
        <v>71.04806927490235</v>
      </c>
    </row>
    <row r="39" spans="1:2" ht="15">
      <c r="A39" s="3">
        <v>1.6786085861206055</v>
      </c>
      <c r="B39" s="3">
        <v>77.618091796875</v>
      </c>
    </row>
    <row r="40" spans="1:2" ht="15">
      <c r="A40" s="3">
        <v>1.6847165466308593</v>
      </c>
      <c r="B40" s="3">
        <v>72.9097354248047</v>
      </c>
    </row>
    <row r="41" spans="1:2" ht="15">
      <c r="A41" s="3">
        <v>1.6926073440551757</v>
      </c>
      <c r="B41" s="3">
        <v>80.32727482910157</v>
      </c>
    </row>
    <row r="42" spans="1:2" ht="15">
      <c r="A42" s="3">
        <v>1.699859420776367</v>
      </c>
      <c r="B42" s="3">
        <v>79.1871632446289</v>
      </c>
    </row>
    <row r="43" spans="1:2" ht="15">
      <c r="A43" s="3">
        <v>1.7047300537109373</v>
      </c>
      <c r="B43" s="3">
        <v>78.27006566162109</v>
      </c>
    </row>
    <row r="44" spans="1:2" ht="15">
      <c r="A44" s="3">
        <v>1.7069713897705077</v>
      </c>
      <c r="B44" s="3">
        <v>84.69682239990235</v>
      </c>
    </row>
    <row r="45" spans="1:2" ht="15">
      <c r="A45" s="3">
        <v>1.7106593429565429</v>
      </c>
      <c r="B45" s="3">
        <v>82.1326078125</v>
      </c>
    </row>
    <row r="46" spans="1:2" ht="15">
      <c r="A46" s="3">
        <v>1.7123290084838867</v>
      </c>
      <c r="B46" s="3">
        <v>77.84033752441407</v>
      </c>
    </row>
    <row r="47" spans="1:2" ht="15">
      <c r="A47" s="3">
        <v>1.714332374572754</v>
      </c>
      <c r="B47" s="3">
        <v>77.18457073974609</v>
      </c>
    </row>
    <row r="48" spans="1:2" ht="15">
      <c r="A48" s="3">
        <v>1.7213924087524413</v>
      </c>
      <c r="B48" s="3">
        <v>81.55766206054687</v>
      </c>
    </row>
    <row r="49" spans="1:2" ht="15">
      <c r="A49" s="3">
        <v>1.7218509078979491</v>
      </c>
      <c r="B49" s="3">
        <v>70.76638959960937</v>
      </c>
    </row>
    <row r="50" spans="1:2" ht="15">
      <c r="A50" s="3">
        <v>1.7318561111450195</v>
      </c>
      <c r="B50" s="3">
        <v>78.26908282470703</v>
      </c>
    </row>
    <row r="51" spans="1:2" ht="15">
      <c r="A51" s="3">
        <v>1.7362451843261717</v>
      </c>
      <c r="B51" s="3">
        <v>81.05665056152344</v>
      </c>
    </row>
    <row r="52" spans="1:2" ht="15">
      <c r="A52" s="3">
        <v>1.737527082824707</v>
      </c>
      <c r="B52" s="3">
        <v>80.47307384033203</v>
      </c>
    </row>
    <row r="53" spans="1:2" ht="15">
      <c r="A53" s="3">
        <v>1.767052799987793</v>
      </c>
      <c r="B53" s="3">
        <v>82.05255505371093</v>
      </c>
    </row>
    <row r="54" spans="1:2" ht="15">
      <c r="A54" s="3">
        <v>1.78</v>
      </c>
      <c r="B54" s="3">
        <v>90.04937991943359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2019-09-05T14:26:48Z</dcterms:created>
  <dcterms:modified xsi:type="dcterms:W3CDTF">2019-09-09T20:32:00Z</dcterms:modified>
  <cp:category/>
  <cp:version/>
  <cp:contentType/>
  <cp:contentStatus/>
</cp:coreProperties>
</file>